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eva\Documents\Передача 2018\Раскрытие информации 2018\"/>
    </mc:Choice>
  </mc:AlternateContent>
  <bookViews>
    <workbookView xWindow="480" yWindow="435" windowWidth="18195" windowHeight="10500"/>
  </bookViews>
  <sheets>
    <sheet name="июнь" sheetId="9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6" i="9" l="1"/>
  <c r="F46" i="9"/>
  <c r="G38" i="9"/>
  <c r="G36" i="9"/>
  <c r="F36" i="9"/>
  <c r="D36" i="9"/>
  <c r="F34" i="9"/>
  <c r="F33" i="9"/>
  <c r="G30" i="9"/>
  <c r="F30" i="9"/>
  <c r="G29" i="9"/>
  <c r="F29" i="9"/>
  <c r="F56" i="9"/>
  <c r="G54" i="9"/>
  <c r="F54" i="9"/>
  <c r="E54" i="9"/>
  <c r="G52" i="9"/>
  <c r="D52" i="9"/>
  <c r="F52" i="9"/>
  <c r="F51" i="9"/>
  <c r="G50" i="9"/>
  <c r="F50" i="9"/>
  <c r="E50" i="9"/>
  <c r="F48" i="9"/>
  <c r="D48" i="9"/>
  <c r="F47" i="9"/>
  <c r="D47" i="9"/>
  <c r="G44" i="9"/>
  <c r="F44" i="9"/>
  <c r="E44" i="9"/>
  <c r="E43" i="9"/>
  <c r="G42" i="9"/>
  <c r="G40" i="9"/>
  <c r="F40" i="9"/>
  <c r="D40" i="9"/>
  <c r="E32" i="9"/>
  <c r="G32" i="9"/>
  <c r="F32" i="9"/>
  <c r="G31" i="9"/>
  <c r="F31" i="9"/>
  <c r="F27" i="9"/>
  <c r="G27" i="9"/>
  <c r="F28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E14" i="9"/>
  <c r="D14" i="9"/>
  <c r="G13" i="9"/>
  <c r="F13" i="9"/>
  <c r="E13" i="9"/>
  <c r="D13" i="9"/>
  <c r="D12" i="9"/>
  <c r="G10" i="9"/>
  <c r="F10" i="9"/>
  <c r="E10" i="9"/>
  <c r="D10" i="9"/>
  <c r="G9" i="9"/>
  <c r="F9" i="9"/>
  <c r="D9" i="9"/>
  <c r="D5" i="9"/>
  <c r="G8" i="9"/>
  <c r="F8" i="9"/>
  <c r="E8" i="9"/>
  <c r="G7" i="9"/>
  <c r="F7" i="9"/>
  <c r="E7" i="9"/>
  <c r="D7" i="9"/>
  <c r="F42" i="9" l="1"/>
  <c r="F38" i="9"/>
  <c r="G28" i="9"/>
  <c r="D11" i="9"/>
  <c r="E12" i="9"/>
  <c r="F11" i="9"/>
  <c r="F12" i="9"/>
  <c r="G11" i="9"/>
  <c r="G12" i="9"/>
  <c r="D8" i="9"/>
  <c r="H34" i="9"/>
  <c r="H46" i="9"/>
  <c r="H30" i="9"/>
  <c r="H38" i="9"/>
  <c r="H36" i="9"/>
  <c r="H24" i="9"/>
  <c r="H52" i="9"/>
  <c r="H32" i="9"/>
  <c r="H12" i="9"/>
  <c r="H14" i="9"/>
  <c r="H20" i="9"/>
  <c r="H40" i="9"/>
  <c r="H18" i="9"/>
  <c r="H16" i="9"/>
  <c r="H22" i="9"/>
  <c r="H26" i="9"/>
  <c r="H28" i="9"/>
  <c r="H44" i="9"/>
  <c r="H48" i="9"/>
  <c r="H54" i="9"/>
  <c r="H50" i="9"/>
  <c r="H42" i="9"/>
  <c r="H10" i="9"/>
  <c r="H8" i="9" l="1"/>
</calcChain>
</file>

<file path=xl/sharedStrings.xml><?xml version="1.0" encoding="utf-8"?>
<sst xmlns="http://schemas.openxmlformats.org/spreadsheetml/2006/main" count="94" uniqueCount="42">
  <si>
    <t>ВН</t>
  </si>
  <si>
    <t>СН2</t>
  </si>
  <si>
    <t>НН</t>
  </si>
  <si>
    <t>№
п/п</t>
  </si>
  <si>
    <t>Наименование
сетевой организации</t>
  </si>
  <si>
    <t>п р о ч и е</t>
  </si>
  <si>
    <t>Население</t>
  </si>
  <si>
    <t>мощность
МВт</t>
  </si>
  <si>
    <t>электроэнергия
МВт*ч</t>
  </si>
  <si>
    <t>Единица
измерения</t>
  </si>
  <si>
    <t>Тарифные группы и диапазон напряжения</t>
  </si>
  <si>
    <t>ОАО «Соломбальский ЦБК»</t>
  </si>
  <si>
    <t>ОАО «Архангельский морской торговый порт»</t>
  </si>
  <si>
    <t>ООО «Архангельское специализированное энергетическое предприятие»</t>
  </si>
  <si>
    <t>МП «Карпогорская коммунальная электросеть»</t>
  </si>
  <si>
    <t>ОАО «Архангельские электрические сети»</t>
  </si>
  <si>
    <t>ООО «Метэк»</t>
  </si>
  <si>
    <t>Филиал ОАО «Российские железные дороги» «Трансэнерго»</t>
  </si>
  <si>
    <t>электроэнергия
с шин станций
МВт*ч</t>
  </si>
  <si>
    <t>СН1</t>
  </si>
  <si>
    <t>ООО «Архсвет»</t>
  </si>
  <si>
    <t>Филиал ПАО «МРСК Северо-Запада» «Архэнерго»</t>
  </si>
  <si>
    <t>АО «ЦС «Звёздочка»</t>
  </si>
  <si>
    <r>
      <t xml:space="preserve">МУП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Arial Narrow"/>
        <family val="2"/>
        <charset val="204"/>
      </rPr>
      <t>Мирнинские городские электросети»</t>
    </r>
  </si>
  <si>
    <t>МУП «Электросетевое предприятие»
МО «Каргополь»</t>
  </si>
  <si>
    <t>МП  «Горэлектросеть»
МО «Няндомское»</t>
  </si>
  <si>
    <t>ОАО «Оборонэнерго»</t>
  </si>
  <si>
    <t>Филиал ПАО «ФСК ЕЭС»
МЭС Северо-Запада</t>
  </si>
  <si>
    <t>ИП Палкин П.А.</t>
  </si>
  <si>
    <t>ФКУ ИК-1 УФСИН России
по Архангельской области</t>
  </si>
  <si>
    <t>АО «Архангельский ЦБК»</t>
  </si>
  <si>
    <t>МУП «НЭСК»</t>
  </si>
  <si>
    <t>МУП «Горсвет»</t>
  </si>
  <si>
    <t>ООО «Архэнергия»</t>
  </si>
  <si>
    <t>ООО «Трансресурс»</t>
  </si>
  <si>
    <t>ООО «Транс-Электро»</t>
  </si>
  <si>
    <t>мощность
с шин станций
МВт</t>
  </si>
  <si>
    <t>АО «Энергосети АОЭК»</t>
  </si>
  <si>
    <t>ООО "Сельэнерго"</t>
  </si>
  <si>
    <t>ООО «Поморэнерго»</t>
  </si>
  <si>
    <t>ФКУ ОИУ ОУХД-2 УФСИН России
по Архангельской области</t>
  </si>
  <si>
    <t>Объёмы фактического полезного отпуска электроэнергии и мощности по тарифным группам в разрезе территориальных сетевых организаций по уровням напряжения 
за июнь 2018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</si>
</sst>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Arial Narrow"/>
      <family val="2"/>
      <charset val="204"/>
    </font>
    <font>
      <i/>
      <sz val="10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sz val="10"/>
      <name val="Arial Narrow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6" fillId="0" borderId="4" xfId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/>
    <xf numFmtId="0" fontId="6" fillId="0" borderId="2" xfId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165" fontId="4" fillId="0" borderId="2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4" fillId="0" borderId="11" xfId="0" applyFont="1" applyBorder="1" applyAlignment="1"/>
    <xf numFmtId="0" fontId="4" fillId="0" borderId="13" xfId="0" applyFont="1" applyBorder="1" applyAlignment="1"/>
    <xf numFmtId="2" fontId="4" fillId="0" borderId="9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4" xfId="0" applyFont="1" applyBorder="1" applyAlignment="1"/>
    <xf numFmtId="4" fontId="5" fillId="0" borderId="9" xfId="1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aeva/Documents/&#1055;&#1077;&#1088;&#1077;&#1076;&#1072;&#1095;&#1072;%202018/&#1054;&#1073;&#1098;&#1105;&#1084;&#1099;%20&#1087;&#1086;%20&#1087;&#1077;&#1088;&#1077;&#1076;&#1072;&#1095;&#1077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2018"/>
      <sheetName val="Для акцепта июнь"/>
      <sheetName val="РЖД"/>
      <sheetName val="Обороэнерго"/>
      <sheetName val="Архморпорт"/>
      <sheetName val="Энергосети АОЭК"/>
      <sheetName val="ИК-1"/>
      <sheetName val="Для расчётов тар 2018"/>
      <sheetName val="Июнь в июле"/>
      <sheetName val="Январь в июне"/>
      <sheetName val="Февраль в июне"/>
      <sheetName val="Март в июне"/>
      <sheetName val="Апрель в июне"/>
      <sheetName val="Май в июне"/>
      <sheetName val="Январь в мае"/>
      <sheetName val="Февраль в мае"/>
      <sheetName val="Март в мае"/>
      <sheetName val="Апрель в мае"/>
      <sheetName val="Январь в апреле"/>
      <sheetName val="Февраль в апреле"/>
      <sheetName val="Март в апреле"/>
      <sheetName val="Январь в марте"/>
      <sheetName val="Февраль в марте"/>
    </sheetNames>
    <sheetDataSet>
      <sheetData sheetId="0">
        <row r="24">
          <cell r="JX24">
            <v>0.70899999999999996</v>
          </cell>
        </row>
        <row r="25">
          <cell r="JX25">
            <v>1.62</v>
          </cell>
        </row>
        <row r="26">
          <cell r="JX26">
            <v>3.1840000000000002</v>
          </cell>
        </row>
        <row r="27">
          <cell r="JX27">
            <v>0.47399999999999998</v>
          </cell>
        </row>
        <row r="29">
          <cell r="JX29">
            <v>457.63299999999998</v>
          </cell>
        </row>
        <row r="30">
          <cell r="JX30">
            <v>1062.3019999999999</v>
          </cell>
        </row>
        <row r="31">
          <cell r="JX31">
            <v>1825.221</v>
          </cell>
        </row>
        <row r="32">
          <cell r="JX32">
            <v>285.596</v>
          </cell>
        </row>
        <row r="34">
          <cell r="JX34">
            <v>0.45600000000000002</v>
          </cell>
        </row>
        <row r="39">
          <cell r="JX39">
            <v>339.83499999999998</v>
          </cell>
        </row>
        <row r="40">
          <cell r="JX40">
            <v>186.25899999999999</v>
          </cell>
        </row>
        <row r="41">
          <cell r="JX41">
            <v>8352.98</v>
          </cell>
        </row>
        <row r="42">
          <cell r="JX42">
            <v>8089.6909999999998</v>
          </cell>
        </row>
        <row r="43">
          <cell r="JX43">
            <v>24776.075000000001</v>
          </cell>
        </row>
        <row r="47">
          <cell r="JX47">
            <v>34531.063999999998</v>
          </cell>
        </row>
        <row r="228">
          <cell r="JX228">
            <v>4.0000000000000001E-3</v>
          </cell>
        </row>
        <row r="230">
          <cell r="JX230">
            <v>0.13400000000000001</v>
          </cell>
        </row>
        <row r="231">
          <cell r="JX231">
            <v>1.4999999999999999E-2</v>
          </cell>
        </row>
        <row r="233">
          <cell r="JX233">
            <v>2.95</v>
          </cell>
        </row>
        <row r="234">
          <cell r="JX234">
            <v>0</v>
          </cell>
        </row>
        <row r="235">
          <cell r="JX235">
            <v>85.537999999999997</v>
          </cell>
        </row>
        <row r="236">
          <cell r="JX236">
            <v>10.247</v>
          </cell>
        </row>
        <row r="238">
          <cell r="JX238">
            <v>26.219000000000001</v>
          </cell>
        </row>
        <row r="239">
          <cell r="JX239">
            <v>161.00700000000001</v>
          </cell>
        </row>
        <row r="240">
          <cell r="JX240">
            <v>680.66300000000001</v>
          </cell>
        </row>
        <row r="241">
          <cell r="JX241">
            <v>129.79900000000001</v>
          </cell>
        </row>
        <row r="246">
          <cell r="JX246">
            <v>1016.91</v>
          </cell>
        </row>
        <row r="402">
          <cell r="JX402">
            <v>7.6999999999999999E-2</v>
          </cell>
        </row>
        <row r="404">
          <cell r="JX404">
            <v>3.9489999999999998</v>
          </cell>
        </row>
        <row r="405">
          <cell r="JX405">
            <v>1.1399999999999999</v>
          </cell>
        </row>
        <row r="407">
          <cell r="JX407">
            <v>42.762999999999998</v>
          </cell>
        </row>
        <row r="409">
          <cell r="JX409">
            <v>2420.88</v>
          </cell>
        </row>
        <row r="410">
          <cell r="JX410">
            <v>704.35799999999995</v>
          </cell>
        </row>
        <row r="412">
          <cell r="JX412">
            <v>3.4220000000000002</v>
          </cell>
        </row>
        <row r="413">
          <cell r="JX413">
            <v>5.5789999999999997</v>
          </cell>
        </row>
        <row r="414">
          <cell r="JX414">
            <v>2100.9479999999999</v>
          </cell>
        </row>
        <row r="415">
          <cell r="JX415">
            <v>2006.425</v>
          </cell>
        </row>
        <row r="420">
          <cell r="JX420">
            <v>12885.405000000001</v>
          </cell>
        </row>
        <row r="576">
          <cell r="JX576">
            <v>0.183</v>
          </cell>
        </row>
        <row r="577">
          <cell r="JX577">
            <v>4.0000000000000001E-3</v>
          </cell>
        </row>
        <row r="578">
          <cell r="JX578">
            <v>5.6000000000000001E-2</v>
          </cell>
        </row>
        <row r="579">
          <cell r="JX579">
            <v>4.2000000000000003E-2</v>
          </cell>
        </row>
        <row r="581">
          <cell r="JX581">
            <v>131.43799999999999</v>
          </cell>
        </row>
        <row r="582">
          <cell r="JX582">
            <v>3.0350000000000001</v>
          </cell>
        </row>
        <row r="583">
          <cell r="JX583">
            <v>34.222000000000001</v>
          </cell>
        </row>
        <row r="584">
          <cell r="JX584">
            <v>28.975000000000001</v>
          </cell>
        </row>
        <row r="586">
          <cell r="JX586">
            <v>2.3450000000000002</v>
          </cell>
        </row>
        <row r="587">
          <cell r="JX587">
            <v>54.634999999999998</v>
          </cell>
        </row>
        <row r="588">
          <cell r="JX588">
            <v>468.37799999999999</v>
          </cell>
        </row>
        <row r="589">
          <cell r="JX589">
            <v>414.8</v>
          </cell>
        </row>
        <row r="594">
          <cell r="JX594">
            <v>2264.605</v>
          </cell>
        </row>
        <row r="752">
          <cell r="JX752">
            <v>0.02</v>
          </cell>
        </row>
        <row r="753">
          <cell r="JX753">
            <v>3.2000000000000001E-2</v>
          </cell>
        </row>
        <row r="757">
          <cell r="JX757">
            <v>13.323</v>
          </cell>
        </row>
        <row r="758">
          <cell r="JX758">
            <v>16.783999999999999</v>
          </cell>
        </row>
        <row r="762">
          <cell r="JX762">
            <v>281.048</v>
          </cell>
        </row>
        <row r="763">
          <cell r="JX763">
            <v>363.70699999999999</v>
          </cell>
        </row>
        <row r="768">
          <cell r="JX768">
            <v>1438.414</v>
          </cell>
        </row>
        <row r="926">
          <cell r="JX926">
            <v>0.127</v>
          </cell>
        </row>
        <row r="927">
          <cell r="JX927">
            <v>1.7999999999999999E-2</v>
          </cell>
        </row>
        <row r="931">
          <cell r="JX931">
            <v>71.691999999999993</v>
          </cell>
        </row>
        <row r="932">
          <cell r="JX932">
            <v>11.36</v>
          </cell>
        </row>
        <row r="936">
          <cell r="JX936">
            <v>415.08800000000002</v>
          </cell>
        </row>
        <row r="937">
          <cell r="JX937">
            <v>408.952</v>
          </cell>
        </row>
        <row r="942">
          <cell r="JX942">
            <v>1347.432</v>
          </cell>
        </row>
        <row r="1100">
          <cell r="JX1100">
            <v>0.27100000000000002</v>
          </cell>
        </row>
        <row r="1101">
          <cell r="JX1101">
            <v>0.01</v>
          </cell>
        </row>
        <row r="1105">
          <cell r="JX1105">
            <v>152.69900000000001</v>
          </cell>
        </row>
        <row r="1106">
          <cell r="JX1106">
            <v>2.6019999999999999</v>
          </cell>
        </row>
        <row r="1110">
          <cell r="JX1110">
            <v>518.06700000000001</v>
          </cell>
        </row>
        <row r="1111">
          <cell r="JX1111">
            <v>151.74299999999999</v>
          </cell>
        </row>
        <row r="1116">
          <cell r="JX1116">
            <v>1862.6980000000001</v>
          </cell>
        </row>
        <row r="1274">
          <cell r="JX1274">
            <v>8.6999999999999994E-2</v>
          </cell>
        </row>
        <row r="1275">
          <cell r="JX1275">
            <v>0.21199999999999999</v>
          </cell>
        </row>
        <row r="1279">
          <cell r="JX1279">
            <v>51.015999999999998</v>
          </cell>
        </row>
        <row r="1280">
          <cell r="JX1280">
            <v>123.167</v>
          </cell>
        </row>
        <row r="1284">
          <cell r="JX1284">
            <v>511.34500000000003</v>
          </cell>
        </row>
        <row r="1285">
          <cell r="JX1285">
            <v>569.70299999999997</v>
          </cell>
        </row>
        <row r="1290">
          <cell r="JX1290">
            <v>3856.2060000000001</v>
          </cell>
        </row>
        <row r="1448">
          <cell r="JX1448">
            <v>0.33100000000000002</v>
          </cell>
        </row>
        <row r="1449">
          <cell r="JX1449">
            <v>2.4E-2</v>
          </cell>
        </row>
        <row r="1453">
          <cell r="JX1453">
            <v>166.11699999999999</v>
          </cell>
        </row>
        <row r="1454">
          <cell r="JX1454">
            <v>13.787000000000001</v>
          </cell>
        </row>
        <row r="1458">
          <cell r="JX1458">
            <v>189.26</v>
          </cell>
        </row>
        <row r="1459">
          <cell r="JX1459">
            <v>49.106999999999999</v>
          </cell>
        </row>
        <row r="1464">
          <cell r="JX1464">
            <v>2127.0810000000001</v>
          </cell>
        </row>
        <row r="1622">
          <cell r="JX1622">
            <v>2E-3</v>
          </cell>
        </row>
        <row r="1623">
          <cell r="JX1623">
            <v>1.7999999999999999E-2</v>
          </cell>
        </row>
        <row r="1627">
          <cell r="JX1627">
            <v>1.363</v>
          </cell>
        </row>
        <row r="1628">
          <cell r="JX1628">
            <v>10.922000000000001</v>
          </cell>
        </row>
        <row r="1632">
          <cell r="JX1632">
            <v>128.934</v>
          </cell>
        </row>
        <row r="1633">
          <cell r="JX1633">
            <v>132.85</v>
          </cell>
        </row>
        <row r="1638">
          <cell r="JX1638">
            <v>969.05899999999997</v>
          </cell>
        </row>
        <row r="1796">
          <cell r="JX1796">
            <v>1.744</v>
          </cell>
        </row>
        <row r="1797">
          <cell r="JX1797">
            <v>2.4E-2</v>
          </cell>
        </row>
        <row r="1801">
          <cell r="JX1801">
            <v>845.70399999999995</v>
          </cell>
        </row>
        <row r="1802">
          <cell r="JX1802">
            <v>10.962</v>
          </cell>
        </row>
        <row r="1806">
          <cell r="JX1806">
            <v>325.30500000000001</v>
          </cell>
        </row>
        <row r="1807">
          <cell r="JX1807">
            <v>169.14400000000001</v>
          </cell>
        </row>
        <row r="1812">
          <cell r="JX1812">
            <v>721.58100000000002</v>
          </cell>
        </row>
        <row r="1970">
          <cell r="JX1970">
            <v>0.33500000000000002</v>
          </cell>
        </row>
        <row r="1971">
          <cell r="JX1971">
            <v>0.192</v>
          </cell>
        </row>
        <row r="1975">
          <cell r="JX1975">
            <v>187.87799999999999</v>
          </cell>
        </row>
        <row r="1976">
          <cell r="JX1976">
            <v>101.166</v>
          </cell>
        </row>
        <row r="1980">
          <cell r="JX1980">
            <v>69.069999999999993</v>
          </cell>
        </row>
        <row r="1981">
          <cell r="JX1981">
            <v>73.677999999999997</v>
          </cell>
        </row>
        <row r="1986">
          <cell r="JX1986">
            <v>2315.6329999999998</v>
          </cell>
        </row>
        <row r="2144">
          <cell r="JX2144">
            <v>1.6259999999999999</v>
          </cell>
        </row>
        <row r="2145">
          <cell r="JX2145">
            <v>3.1E-2</v>
          </cell>
        </row>
        <row r="2149">
          <cell r="JX2149">
            <v>901.673</v>
          </cell>
        </row>
        <row r="2150">
          <cell r="JX2150">
            <v>17.73</v>
          </cell>
        </row>
        <row r="2153">
          <cell r="JX2153">
            <v>16.614999999999998</v>
          </cell>
        </row>
        <row r="2154">
          <cell r="JX2154">
            <v>1383.6310000000001</v>
          </cell>
        </row>
        <row r="2155">
          <cell r="JX2155">
            <v>573.46500000000003</v>
          </cell>
        </row>
        <row r="2160">
          <cell r="JX2160">
            <v>1411.6479999999999</v>
          </cell>
        </row>
        <row r="2318">
          <cell r="JX2318">
            <v>0.27</v>
          </cell>
        </row>
        <row r="2323">
          <cell r="JX2323">
            <v>195.214</v>
          </cell>
        </row>
        <row r="2328">
          <cell r="JX2328">
            <v>424.149</v>
          </cell>
        </row>
        <row r="2334">
          <cell r="JX2334">
            <v>95.019000000000005</v>
          </cell>
        </row>
        <row r="2495">
          <cell r="JX2495">
            <v>147.83000000000001</v>
          </cell>
        </row>
        <row r="2497">
          <cell r="JX2497">
            <v>52.113</v>
          </cell>
        </row>
        <row r="2498">
          <cell r="JX2498">
            <v>20.234999999999999</v>
          </cell>
        </row>
        <row r="2500">
          <cell r="JX2500">
            <v>42.557000000000002</v>
          </cell>
        </row>
        <row r="2502">
          <cell r="JX2502">
            <v>123.28</v>
          </cell>
        </row>
        <row r="2503">
          <cell r="JX2503">
            <v>14.374000000000001</v>
          </cell>
        </row>
        <row r="2508">
          <cell r="JX2508">
            <v>89.061000000000007</v>
          </cell>
        </row>
        <row r="2671">
          <cell r="JX2671">
            <v>10.696</v>
          </cell>
        </row>
        <row r="2672">
          <cell r="JX2672">
            <v>2.117</v>
          </cell>
        </row>
        <row r="2676">
          <cell r="JX2676">
            <v>149.73699999999999</v>
          </cell>
        </row>
        <row r="2677">
          <cell r="JX2677">
            <v>140.42500000000001</v>
          </cell>
        </row>
        <row r="2682">
          <cell r="JX2682">
            <v>706.54600000000005</v>
          </cell>
        </row>
        <row r="2843">
          <cell r="JX2843">
            <v>385.82799999999997</v>
          </cell>
        </row>
        <row r="2845">
          <cell r="JX2845">
            <v>117.758</v>
          </cell>
        </row>
        <row r="2846">
          <cell r="JX2846">
            <v>8.0779999999999994</v>
          </cell>
        </row>
        <row r="2848">
          <cell r="JX2848">
            <v>1.4</v>
          </cell>
        </row>
        <row r="2850">
          <cell r="JX2850">
            <v>96.435000000000002</v>
          </cell>
        </row>
        <row r="2851">
          <cell r="JX2851">
            <v>178.31200000000001</v>
          </cell>
        </row>
        <row r="2856">
          <cell r="JX2856">
            <v>53.554000000000002</v>
          </cell>
        </row>
        <row r="3019">
          <cell r="JX3019">
            <v>20.001000000000001</v>
          </cell>
        </row>
        <row r="3020">
          <cell r="JX3020">
            <v>14.46</v>
          </cell>
        </row>
        <row r="3024">
          <cell r="JX3024">
            <v>584.12199999999996</v>
          </cell>
        </row>
        <row r="3025">
          <cell r="JX3025">
            <v>114.279</v>
          </cell>
        </row>
        <row r="3030">
          <cell r="JX3030">
            <v>395.71</v>
          </cell>
        </row>
        <row r="3187">
          <cell r="JX3187">
            <v>0.14499999999999999</v>
          </cell>
        </row>
        <row r="3192">
          <cell r="JX3192">
            <v>92.810609999999997</v>
          </cell>
        </row>
        <row r="3193">
          <cell r="JX3193">
            <v>37.829349999999998</v>
          </cell>
        </row>
        <row r="3194">
          <cell r="JX3194">
            <v>96.054739999999995</v>
          </cell>
        </row>
        <row r="3197">
          <cell r="JX3197">
            <v>21.1068</v>
          </cell>
        </row>
        <row r="3198">
          <cell r="JX3198">
            <v>171.03171</v>
          </cell>
        </row>
        <row r="3199">
          <cell r="JX3199">
            <v>74.587289999999996</v>
          </cell>
        </row>
        <row r="3204">
          <cell r="JX3204">
            <v>221.02198999999999</v>
          </cell>
        </row>
        <row r="3367">
          <cell r="JX3367">
            <v>2.169</v>
          </cell>
        </row>
        <row r="3368">
          <cell r="JX3368">
            <v>2.875</v>
          </cell>
        </row>
        <row r="3372">
          <cell r="JX3372">
            <v>25.651</v>
          </cell>
        </row>
        <row r="3373">
          <cell r="JX3373">
            <v>2.891</v>
          </cell>
        </row>
        <row r="3378">
          <cell r="JX3378">
            <v>13.228</v>
          </cell>
        </row>
        <row r="3534">
          <cell r="JX3534">
            <v>0.11</v>
          </cell>
        </row>
        <row r="3536">
          <cell r="JX3536">
            <v>0.13700000000000001</v>
          </cell>
        </row>
        <row r="3539">
          <cell r="JX3539">
            <v>38.71</v>
          </cell>
        </row>
        <row r="3541">
          <cell r="JX3541">
            <v>70.784000000000006</v>
          </cell>
        </row>
        <row r="3544">
          <cell r="JX3544">
            <v>0</v>
          </cell>
        </row>
        <row r="3546">
          <cell r="JX3546">
            <v>74.751999999999995</v>
          </cell>
        </row>
        <row r="3552">
          <cell r="JX3552">
            <v>7.3999999999999996E-2</v>
          </cell>
        </row>
        <row r="3719">
          <cell r="JX3719">
            <v>8.2509999999999994</v>
          </cell>
        </row>
        <row r="3720">
          <cell r="JX3720">
            <v>499.46899999999999</v>
          </cell>
        </row>
        <row r="3721">
          <cell r="JX3721">
            <v>453.94099999999997</v>
          </cell>
        </row>
        <row r="3726">
          <cell r="JX3726">
            <v>664.12599999999998</v>
          </cell>
        </row>
        <row r="3884">
          <cell r="JX3884">
            <v>0.20699999999999999</v>
          </cell>
        </row>
        <row r="3889">
          <cell r="JX3889">
            <v>148.82</v>
          </cell>
        </row>
        <row r="3892">
          <cell r="JX3892">
            <v>1.607</v>
          </cell>
        </row>
        <row r="3894">
          <cell r="JX3894">
            <v>7.41</v>
          </cell>
        </row>
        <row r="3895">
          <cell r="JX3895">
            <v>2.3580000000000001</v>
          </cell>
        </row>
        <row r="3900">
          <cell r="JX3900">
            <v>97.03</v>
          </cell>
        </row>
        <row r="4067">
          <cell r="JX4067">
            <v>12.48</v>
          </cell>
        </row>
        <row r="4068">
          <cell r="JX4068">
            <v>70.706000000000003</v>
          </cell>
        </row>
        <row r="4069">
          <cell r="JX4069">
            <v>9.843</v>
          </cell>
        </row>
        <row r="4074">
          <cell r="JX4074">
            <v>2.0470000000000002</v>
          </cell>
        </row>
        <row r="4237">
          <cell r="JX4237">
            <v>2.0350000000000001</v>
          </cell>
        </row>
        <row r="4242">
          <cell r="JX4242">
            <v>43.613999999999997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topLeftCell="A49" zoomScale="80" zoomScaleNormal="80" workbookViewId="0">
      <selection activeCell="N63" sqref="N63"/>
    </sheetView>
  </sheetViews>
  <sheetFormatPr defaultRowHeight="16.5" x14ac:dyDescent="0.3"/>
  <cols>
    <col min="1" max="1" width="4.85546875" style="2" customWidth="1"/>
    <col min="2" max="2" width="31.7109375" style="2" customWidth="1"/>
    <col min="3" max="3" width="13.7109375" style="2" customWidth="1"/>
    <col min="4" max="7" width="10.7109375" style="14" customWidth="1"/>
    <col min="8" max="8" width="11.7109375" style="14" customWidth="1"/>
    <col min="9" max="9" width="12.42578125" style="1" customWidth="1"/>
    <col min="10" max="10" width="11" style="2" customWidth="1"/>
    <col min="11" max="16384" width="9.140625" style="2"/>
  </cols>
  <sheetData>
    <row r="1" spans="1:10" ht="70.5" customHeight="1" thickBot="1" x14ac:dyDescent="0.35">
      <c r="A1" s="21" t="s">
        <v>41</v>
      </c>
      <c r="B1" s="21"/>
      <c r="C1" s="21"/>
      <c r="D1" s="21"/>
      <c r="E1" s="21"/>
      <c r="F1" s="21"/>
      <c r="G1" s="21"/>
      <c r="H1" s="21"/>
    </row>
    <row r="2" spans="1:10" ht="15" customHeight="1" x14ac:dyDescent="0.3">
      <c r="A2" s="22" t="s">
        <v>3</v>
      </c>
      <c r="B2" s="25" t="s">
        <v>4</v>
      </c>
      <c r="C2" s="28" t="s">
        <v>9</v>
      </c>
      <c r="D2" s="29" t="s">
        <v>10</v>
      </c>
      <c r="E2" s="30"/>
      <c r="F2" s="30"/>
      <c r="G2" s="30"/>
      <c r="H2" s="31"/>
    </row>
    <row r="3" spans="1:10" ht="15" customHeight="1" x14ac:dyDescent="0.3">
      <c r="A3" s="23"/>
      <c r="B3" s="26"/>
      <c r="C3" s="26"/>
      <c r="D3" s="32" t="s">
        <v>5</v>
      </c>
      <c r="E3" s="33"/>
      <c r="F3" s="33"/>
      <c r="G3" s="33"/>
      <c r="H3" s="34" t="s">
        <v>6</v>
      </c>
    </row>
    <row r="4" spans="1:10" ht="15" customHeight="1" thickBot="1" x14ac:dyDescent="0.35">
      <c r="A4" s="24"/>
      <c r="B4" s="27"/>
      <c r="C4" s="27"/>
      <c r="D4" s="15" t="s">
        <v>0</v>
      </c>
      <c r="E4" s="15" t="s">
        <v>19</v>
      </c>
      <c r="F4" s="15" t="s">
        <v>1</v>
      </c>
      <c r="G4" s="15" t="s">
        <v>2</v>
      </c>
      <c r="H4" s="35"/>
    </row>
    <row r="5" spans="1:10" ht="35.1" customHeight="1" x14ac:dyDescent="0.3">
      <c r="A5" s="36">
        <v>1</v>
      </c>
      <c r="B5" s="39" t="s">
        <v>21</v>
      </c>
      <c r="C5" s="10" t="s">
        <v>36</v>
      </c>
      <c r="D5" s="9">
        <f>'[1]СВОД 2018'!$JX$34</f>
        <v>0.45600000000000002</v>
      </c>
      <c r="E5" s="9"/>
      <c r="F5" s="9"/>
      <c r="G5" s="9"/>
      <c r="H5" s="16"/>
      <c r="I5" s="5"/>
    </row>
    <row r="6" spans="1:10" ht="33.75" customHeight="1" x14ac:dyDescent="0.3">
      <c r="A6" s="37"/>
      <c r="B6" s="40"/>
      <c r="C6" s="12" t="s">
        <v>18</v>
      </c>
      <c r="D6" s="13">
        <v>0</v>
      </c>
      <c r="E6" s="13"/>
      <c r="F6" s="13"/>
      <c r="G6" s="13"/>
      <c r="H6" s="19"/>
      <c r="I6" s="5"/>
    </row>
    <row r="7" spans="1:10" ht="26.25" customHeight="1" x14ac:dyDescent="0.3">
      <c r="A7" s="37"/>
      <c r="B7" s="40"/>
      <c r="C7" s="10" t="s">
        <v>7</v>
      </c>
      <c r="D7" s="9">
        <f>'[1]СВОД 2018'!$JX$24</f>
        <v>0.70899999999999996</v>
      </c>
      <c r="E7" s="9">
        <f>'[1]СВОД 2018'!$JX$25</f>
        <v>1.62</v>
      </c>
      <c r="F7" s="9">
        <f>'[1]СВОД 2018'!$JX$26</f>
        <v>3.1840000000000002</v>
      </c>
      <c r="G7" s="9">
        <f>'[1]СВОД 2018'!$JX$27</f>
        <v>0.47399999999999998</v>
      </c>
      <c r="H7" s="16"/>
      <c r="I7" s="5"/>
    </row>
    <row r="8" spans="1:10" ht="26.25" customHeight="1" thickBot="1" x14ac:dyDescent="0.35">
      <c r="A8" s="38"/>
      <c r="B8" s="41"/>
      <c r="C8" s="20" t="s">
        <v>8</v>
      </c>
      <c r="D8" s="11">
        <f>'[1]СВОД 2018'!$JX$29+'[1]СВОД 2018'!$JX$39</f>
        <v>797.46799999999996</v>
      </c>
      <c r="E8" s="11">
        <f>'[1]СВОД 2018'!$JX$30+'[1]СВОД 2018'!$JX$40</f>
        <v>1248.5609999999999</v>
      </c>
      <c r="F8" s="11">
        <f>'[1]СВОД 2018'!$JX$31+'[1]СВОД 2018'!$JX$41</f>
        <v>10178.200999999999</v>
      </c>
      <c r="G8" s="11">
        <f>'[1]СВОД 2018'!$JX$32+'[1]СВОД 2018'!$JX$42</f>
        <v>8375.2870000000003</v>
      </c>
      <c r="H8" s="17">
        <f>'[1]СВОД 2018'!$JX$43+'[1]СВОД 2018'!$JX$47</f>
        <v>59307.138999999996</v>
      </c>
      <c r="I8" s="5"/>
      <c r="J8" s="6"/>
    </row>
    <row r="9" spans="1:10" ht="26.25" customHeight="1" thickTop="1" x14ac:dyDescent="0.3">
      <c r="A9" s="42">
        <v>2</v>
      </c>
      <c r="B9" s="43" t="s">
        <v>26</v>
      </c>
      <c r="C9" s="3" t="s">
        <v>7</v>
      </c>
      <c r="D9" s="4">
        <f>'[1]СВОД 2018'!$JX$228</f>
        <v>4.0000000000000001E-3</v>
      </c>
      <c r="E9" s="4">
        <v>0</v>
      </c>
      <c r="F9" s="4">
        <f>'[1]СВОД 2018'!$JX$230</f>
        <v>0.13400000000000001</v>
      </c>
      <c r="G9" s="4">
        <f>'[1]СВОД 2018'!$JX$231</f>
        <v>1.4999999999999999E-2</v>
      </c>
      <c r="H9" s="18"/>
      <c r="I9" s="5"/>
      <c r="J9" s="6"/>
    </row>
    <row r="10" spans="1:10" ht="26.25" customHeight="1" thickBot="1" x14ac:dyDescent="0.35">
      <c r="A10" s="38"/>
      <c r="B10" s="41"/>
      <c r="C10" s="7" t="s">
        <v>8</v>
      </c>
      <c r="D10" s="8">
        <f>'[1]СВОД 2018'!$JX$233+'[1]СВОД 2018'!$JX$238</f>
        <v>29.169</v>
      </c>
      <c r="E10" s="8">
        <f>'[1]СВОД 2018'!$JX$234+'[1]СВОД 2018'!$JX$239</f>
        <v>161.00700000000001</v>
      </c>
      <c r="F10" s="8">
        <f>'[1]СВОД 2018'!$JX$235+'[1]СВОД 2018'!$JX$240</f>
        <v>766.20100000000002</v>
      </c>
      <c r="G10" s="8">
        <f>'[1]СВОД 2018'!$JX$236+'[1]СВОД 2018'!$JX$241</f>
        <v>140.04599999999999</v>
      </c>
      <c r="H10" s="17">
        <f>'[1]СВОД 2018'!$JX$246</f>
        <v>1016.91</v>
      </c>
      <c r="I10" s="5"/>
      <c r="J10" s="6"/>
    </row>
    <row r="11" spans="1:10" ht="24.95" customHeight="1" thickTop="1" x14ac:dyDescent="0.3">
      <c r="A11" s="36">
        <v>3</v>
      </c>
      <c r="B11" s="39" t="s">
        <v>13</v>
      </c>
      <c r="C11" s="3" t="s">
        <v>7</v>
      </c>
      <c r="D11" s="4">
        <f>'[1]СВОД 2018'!$JX$402</f>
        <v>7.6999999999999999E-2</v>
      </c>
      <c r="E11" s="4">
        <v>0</v>
      </c>
      <c r="F11" s="4">
        <f>'[1]СВОД 2018'!$JX$404</f>
        <v>3.9489999999999998</v>
      </c>
      <c r="G11" s="4">
        <f>'[1]СВОД 2018'!$JX$405</f>
        <v>1.1399999999999999</v>
      </c>
      <c r="H11" s="18"/>
      <c r="I11" s="5"/>
      <c r="J11" s="6"/>
    </row>
    <row r="12" spans="1:10" ht="24.95" customHeight="1" thickBot="1" x14ac:dyDescent="0.35">
      <c r="A12" s="38"/>
      <c r="B12" s="41"/>
      <c r="C12" s="7" t="s">
        <v>8</v>
      </c>
      <c r="D12" s="11">
        <f>'[1]СВОД 2018'!$JX$407+'[1]СВОД 2018'!$JX$412</f>
        <v>46.184999999999995</v>
      </c>
      <c r="E12" s="11">
        <f>'[1]СВОД 2018'!$JX$413</f>
        <v>5.5789999999999997</v>
      </c>
      <c r="F12" s="11">
        <f>'[1]СВОД 2018'!$JX$409+'[1]СВОД 2018'!$JX$414</f>
        <v>4521.8279999999995</v>
      </c>
      <c r="G12" s="11">
        <f>'[1]СВОД 2018'!$JX$410+'[1]СВОД 2018'!$JX$415</f>
        <v>2710.7829999999999</v>
      </c>
      <c r="H12" s="17">
        <f>'[1]СВОД 2018'!$JX$420</f>
        <v>12885.405000000001</v>
      </c>
      <c r="I12" s="5"/>
    </row>
    <row r="13" spans="1:10" ht="24.95" customHeight="1" thickTop="1" x14ac:dyDescent="0.3">
      <c r="A13" s="42">
        <v>4</v>
      </c>
      <c r="B13" s="43" t="s">
        <v>17</v>
      </c>
      <c r="C13" s="10" t="s">
        <v>7</v>
      </c>
      <c r="D13" s="4">
        <f>'[1]СВОД 2018'!$JX$576</f>
        <v>0.183</v>
      </c>
      <c r="E13" s="4">
        <f>'[1]СВОД 2018'!$JX$577</f>
        <v>4.0000000000000001E-3</v>
      </c>
      <c r="F13" s="4">
        <f>'[1]СВОД 2018'!$JX$578</f>
        <v>5.6000000000000001E-2</v>
      </c>
      <c r="G13" s="4">
        <f>'[1]СВОД 2018'!$JX$579</f>
        <v>4.2000000000000003E-2</v>
      </c>
      <c r="H13" s="18"/>
      <c r="I13" s="5"/>
    </row>
    <row r="14" spans="1:10" ht="24.95" customHeight="1" thickBot="1" x14ac:dyDescent="0.35">
      <c r="A14" s="38"/>
      <c r="B14" s="41"/>
      <c r="C14" s="7" t="s">
        <v>8</v>
      </c>
      <c r="D14" s="8">
        <f>'[1]СВОД 2018'!$JX$581+'[1]СВОД 2018'!$JX$586</f>
        <v>133.78299999999999</v>
      </c>
      <c r="E14" s="8">
        <f>'[1]СВОД 2018'!$JX$582+'[1]СВОД 2018'!$JX$587</f>
        <v>57.67</v>
      </c>
      <c r="F14" s="8">
        <f>'[1]СВОД 2018'!$JX$583+'[1]СВОД 2018'!$JX$588</f>
        <v>502.59999999999997</v>
      </c>
      <c r="G14" s="8">
        <f>'[1]СВОД 2018'!$JX$584+'[1]СВОД 2018'!$JX$589</f>
        <v>443.77500000000003</v>
      </c>
      <c r="H14" s="17">
        <f>'[1]СВОД 2018'!$JX$594</f>
        <v>2264.605</v>
      </c>
      <c r="I14" s="5"/>
    </row>
    <row r="15" spans="1:10" ht="24.95" customHeight="1" thickTop="1" x14ac:dyDescent="0.3">
      <c r="A15" s="44">
        <v>5</v>
      </c>
      <c r="B15" s="43" t="s">
        <v>37</v>
      </c>
      <c r="C15" s="3" t="s">
        <v>7</v>
      </c>
      <c r="D15" s="4"/>
      <c r="E15" s="4"/>
      <c r="F15" s="4">
        <f>'[1]СВОД 2018'!$JX$752</f>
        <v>0.02</v>
      </c>
      <c r="G15" s="4">
        <f>'[1]СВОД 2018'!$JX$753</f>
        <v>3.2000000000000001E-2</v>
      </c>
      <c r="H15" s="18"/>
      <c r="I15" s="5"/>
    </row>
    <row r="16" spans="1:10" ht="24.95" customHeight="1" thickBot="1" x14ac:dyDescent="0.35">
      <c r="A16" s="45"/>
      <c r="B16" s="41"/>
      <c r="C16" s="7" t="s">
        <v>8</v>
      </c>
      <c r="D16" s="8"/>
      <c r="E16" s="8"/>
      <c r="F16" s="8">
        <f>'[1]СВОД 2018'!$JX$757+'[1]СВОД 2018'!$JX$762</f>
        <v>294.37099999999998</v>
      </c>
      <c r="G16" s="8">
        <f>'[1]СВОД 2018'!$JX$758+'[1]СВОД 2018'!$JX$763</f>
        <v>380.49099999999999</v>
      </c>
      <c r="H16" s="17">
        <f>'[1]СВОД 2018'!$JX$768</f>
        <v>1438.414</v>
      </c>
      <c r="I16" s="5"/>
    </row>
    <row r="17" spans="1:9" ht="24.95" customHeight="1" thickTop="1" x14ac:dyDescent="0.3">
      <c r="A17" s="44">
        <v>6</v>
      </c>
      <c r="B17" s="46" t="s">
        <v>23</v>
      </c>
      <c r="C17" s="3" t="s">
        <v>7</v>
      </c>
      <c r="D17" s="4"/>
      <c r="E17" s="4"/>
      <c r="F17" s="4">
        <f>'[1]СВОД 2018'!$JX$926</f>
        <v>0.127</v>
      </c>
      <c r="G17" s="4">
        <f>'[1]СВОД 2018'!$JX$927</f>
        <v>1.7999999999999999E-2</v>
      </c>
      <c r="H17" s="18"/>
      <c r="I17" s="5"/>
    </row>
    <row r="18" spans="1:9" ht="24.95" customHeight="1" thickBot="1" x14ac:dyDescent="0.35">
      <c r="A18" s="45"/>
      <c r="B18" s="47"/>
      <c r="C18" s="7" t="s">
        <v>8</v>
      </c>
      <c r="D18" s="8"/>
      <c r="E18" s="9"/>
      <c r="F18" s="8">
        <f>'[1]СВОД 2018'!$JX$931+'[1]СВОД 2018'!$JX$936</f>
        <v>486.78000000000003</v>
      </c>
      <c r="G18" s="8">
        <f>'[1]СВОД 2018'!$JX$932+'[1]СВОД 2018'!$JX$937</f>
        <v>420.31200000000001</v>
      </c>
      <c r="H18" s="17">
        <f>'[1]СВОД 2018'!$JX$942</f>
        <v>1347.432</v>
      </c>
      <c r="I18" s="5"/>
    </row>
    <row r="19" spans="1:9" ht="26.25" customHeight="1" thickTop="1" x14ac:dyDescent="0.3">
      <c r="A19" s="48">
        <v>7</v>
      </c>
      <c r="B19" s="49" t="s">
        <v>25</v>
      </c>
      <c r="C19" s="3" t="s">
        <v>7</v>
      </c>
      <c r="D19" s="4"/>
      <c r="E19" s="4"/>
      <c r="F19" s="4">
        <f>'[1]СВОД 2018'!$JX$1100</f>
        <v>0.27100000000000002</v>
      </c>
      <c r="G19" s="4">
        <f>'[1]СВОД 2018'!$JX$1101</f>
        <v>0.01</v>
      </c>
      <c r="H19" s="18"/>
      <c r="I19" s="5"/>
    </row>
    <row r="20" spans="1:9" ht="26.25" thickBot="1" x14ac:dyDescent="0.35">
      <c r="A20" s="38"/>
      <c r="B20" s="41"/>
      <c r="C20" s="7" t="s">
        <v>8</v>
      </c>
      <c r="D20" s="8"/>
      <c r="E20" s="8"/>
      <c r="F20" s="8">
        <f>'[1]СВОД 2018'!$JX$1105+'[1]СВОД 2018'!$JX$1110</f>
        <v>670.76600000000008</v>
      </c>
      <c r="G20" s="8">
        <f>'[1]СВОД 2018'!$JX$1106+'[1]СВОД 2018'!$JX$1111</f>
        <v>154.345</v>
      </c>
      <c r="H20" s="17">
        <f>'[1]СВОД 2018'!$JX$1116</f>
        <v>1862.6980000000001</v>
      </c>
      <c r="I20" s="5"/>
    </row>
    <row r="21" spans="1:9" ht="26.25" customHeight="1" thickTop="1" x14ac:dyDescent="0.3">
      <c r="A21" s="36">
        <v>8</v>
      </c>
      <c r="B21" s="46" t="s">
        <v>15</v>
      </c>
      <c r="C21" s="10" t="s">
        <v>7</v>
      </c>
      <c r="D21" s="9"/>
      <c r="E21" s="9"/>
      <c r="F21" s="9">
        <f>'[1]СВОД 2018'!$JX$1274</f>
        <v>8.6999999999999994E-2</v>
      </c>
      <c r="G21" s="9">
        <f>'[1]СВОД 2018'!$JX$1275</f>
        <v>0.21199999999999999</v>
      </c>
      <c r="H21" s="16"/>
      <c r="I21" s="5"/>
    </row>
    <row r="22" spans="1:9" ht="26.25" thickBot="1" x14ac:dyDescent="0.35">
      <c r="A22" s="38"/>
      <c r="B22" s="47"/>
      <c r="C22" s="7" t="s">
        <v>8</v>
      </c>
      <c r="D22" s="8"/>
      <c r="E22" s="8"/>
      <c r="F22" s="8">
        <f>'[1]СВОД 2018'!$JX$1279+'[1]СВОД 2018'!$JX$1284</f>
        <v>562.36099999999999</v>
      </c>
      <c r="G22" s="8">
        <f>'[1]СВОД 2018'!$JX$1280+'[1]СВОД 2018'!$JX$1285</f>
        <v>692.87</v>
      </c>
      <c r="H22" s="17">
        <f>'[1]СВОД 2018'!$JX$1290</f>
        <v>3856.2060000000001</v>
      </c>
      <c r="I22" s="5"/>
    </row>
    <row r="23" spans="1:9" ht="26.25" customHeight="1" thickTop="1" x14ac:dyDescent="0.3">
      <c r="A23" s="42">
        <v>9</v>
      </c>
      <c r="B23" s="46" t="s">
        <v>31</v>
      </c>
      <c r="C23" s="3" t="s">
        <v>7</v>
      </c>
      <c r="D23" s="4"/>
      <c r="E23" s="4"/>
      <c r="F23" s="4">
        <f>'[1]СВОД 2018'!$JX$1448</f>
        <v>0.33100000000000002</v>
      </c>
      <c r="G23" s="4">
        <f>'[1]СВОД 2018'!$JX$1449</f>
        <v>2.4E-2</v>
      </c>
      <c r="H23" s="18"/>
      <c r="I23" s="5"/>
    </row>
    <row r="24" spans="1:9" ht="26.25" thickBot="1" x14ac:dyDescent="0.35">
      <c r="A24" s="38"/>
      <c r="B24" s="47"/>
      <c r="C24" s="7" t="s">
        <v>8</v>
      </c>
      <c r="D24" s="8"/>
      <c r="E24" s="8"/>
      <c r="F24" s="9">
        <f>'[1]СВОД 2018'!$JX$1453+'[1]СВОД 2018'!$JX$1458</f>
        <v>355.37699999999995</v>
      </c>
      <c r="G24" s="9">
        <f>'[1]СВОД 2018'!$JX$1454+'[1]СВОД 2018'!$JX$1459</f>
        <v>62.893999999999998</v>
      </c>
      <c r="H24" s="17">
        <f>'[1]СВОД 2018'!$JX$1464</f>
        <v>2127.0810000000001</v>
      </c>
      <c r="I24" s="5"/>
    </row>
    <row r="25" spans="1:9" ht="26.25" customHeight="1" thickTop="1" x14ac:dyDescent="0.3">
      <c r="A25" s="42">
        <v>10</v>
      </c>
      <c r="B25" s="43" t="s">
        <v>14</v>
      </c>
      <c r="C25" s="3" t="s">
        <v>7</v>
      </c>
      <c r="D25" s="4"/>
      <c r="E25" s="4"/>
      <c r="F25" s="4">
        <f>'[1]СВОД 2018'!$JX$1622</f>
        <v>2E-3</v>
      </c>
      <c r="G25" s="4">
        <f>'[1]СВОД 2018'!$JX$1623</f>
        <v>1.7999999999999999E-2</v>
      </c>
      <c r="H25" s="18"/>
      <c r="I25" s="5"/>
    </row>
    <row r="26" spans="1:9" ht="26.25" thickBot="1" x14ac:dyDescent="0.35">
      <c r="A26" s="38"/>
      <c r="B26" s="41"/>
      <c r="C26" s="7" t="s">
        <v>8</v>
      </c>
      <c r="D26" s="8"/>
      <c r="E26" s="8"/>
      <c r="F26" s="8">
        <f>'[1]СВОД 2018'!$JX$1627+'[1]СВОД 2018'!$JX$1632</f>
        <v>130.297</v>
      </c>
      <c r="G26" s="8">
        <f>'[1]СВОД 2018'!$JX$1628+'[1]СВОД 2018'!$JX$1633</f>
        <v>143.77199999999999</v>
      </c>
      <c r="H26" s="17">
        <f>'[1]СВОД 2018'!$JX$1638</f>
        <v>969.05899999999997</v>
      </c>
      <c r="I26" s="5"/>
    </row>
    <row r="27" spans="1:9" ht="26.25" customHeight="1" thickTop="1" x14ac:dyDescent="0.3">
      <c r="A27" s="36">
        <v>11</v>
      </c>
      <c r="B27" s="46" t="s">
        <v>38</v>
      </c>
      <c r="C27" s="3" t="s">
        <v>7</v>
      </c>
      <c r="D27" s="4"/>
      <c r="E27" s="4"/>
      <c r="F27" s="4">
        <f>'[1]СВОД 2018'!$JX$1796</f>
        <v>1.744</v>
      </c>
      <c r="G27" s="4">
        <f>'[1]СВОД 2018'!$JX$1797</f>
        <v>2.4E-2</v>
      </c>
      <c r="H27" s="18"/>
      <c r="I27" s="5"/>
    </row>
    <row r="28" spans="1:9" ht="26.25" thickBot="1" x14ac:dyDescent="0.35">
      <c r="A28" s="38"/>
      <c r="B28" s="47"/>
      <c r="C28" s="7" t="s">
        <v>8</v>
      </c>
      <c r="D28" s="8"/>
      <c r="E28" s="8"/>
      <c r="F28" s="8">
        <f>'[1]СВОД 2018'!$JX$1801+'[1]СВОД 2018'!$JX$1806</f>
        <v>1171.009</v>
      </c>
      <c r="G28" s="8">
        <f>'[1]СВОД 2018'!$JX$1802+'[1]СВОД 2018'!$JX$1807</f>
        <v>180.10599999999999</v>
      </c>
      <c r="H28" s="17">
        <f>'[1]СВОД 2018'!$JX$1812</f>
        <v>721.58100000000002</v>
      </c>
      <c r="I28" s="5"/>
    </row>
    <row r="29" spans="1:9" ht="26.25" customHeight="1" thickTop="1" x14ac:dyDescent="0.3">
      <c r="A29" s="42">
        <v>12</v>
      </c>
      <c r="B29" s="46" t="s">
        <v>32</v>
      </c>
      <c r="C29" s="3" t="s">
        <v>7</v>
      </c>
      <c r="D29" s="4"/>
      <c r="E29" s="4"/>
      <c r="F29" s="4">
        <f>'[1]СВОД 2018'!$JX$1970</f>
        <v>0.33500000000000002</v>
      </c>
      <c r="G29" s="4">
        <f>'[1]СВОД 2018'!$JX$1971</f>
        <v>0.192</v>
      </c>
      <c r="H29" s="18"/>
      <c r="I29" s="5"/>
    </row>
    <row r="30" spans="1:9" ht="26.25" thickBot="1" x14ac:dyDescent="0.35">
      <c r="A30" s="38"/>
      <c r="B30" s="47"/>
      <c r="C30" s="7" t="s">
        <v>8</v>
      </c>
      <c r="D30" s="8"/>
      <c r="E30" s="8"/>
      <c r="F30" s="8">
        <f>'[1]СВОД 2018'!$JX$1975+'[1]СВОД 2018'!$JX$1980</f>
        <v>256.94799999999998</v>
      </c>
      <c r="G30" s="8">
        <f>'[1]СВОД 2018'!$JX$1976+'[1]СВОД 2018'!$JX$1981</f>
        <v>174.84399999999999</v>
      </c>
      <c r="H30" s="17">
        <f>'[1]СВОД 2018'!$JX$1986</f>
        <v>2315.6329999999998</v>
      </c>
      <c r="I30" s="5"/>
    </row>
    <row r="31" spans="1:9" ht="26.25" customHeight="1" thickTop="1" x14ac:dyDescent="0.3">
      <c r="A31" s="48">
        <v>13</v>
      </c>
      <c r="B31" s="43" t="s">
        <v>35</v>
      </c>
      <c r="C31" s="3" t="s">
        <v>7</v>
      </c>
      <c r="D31" s="4"/>
      <c r="E31" s="4"/>
      <c r="F31" s="4">
        <f>'[1]СВОД 2018'!$JX$2144</f>
        <v>1.6259999999999999</v>
      </c>
      <c r="G31" s="4">
        <f>'[1]СВОД 2018'!$JX$2145</f>
        <v>3.1E-2</v>
      </c>
      <c r="H31" s="18"/>
      <c r="I31" s="5"/>
    </row>
    <row r="32" spans="1:9" ht="26.25" thickBot="1" x14ac:dyDescent="0.35">
      <c r="A32" s="38"/>
      <c r="B32" s="50"/>
      <c r="C32" s="7" t="s">
        <v>8</v>
      </c>
      <c r="D32" s="8"/>
      <c r="E32" s="11">
        <f>'[1]СВОД 2018'!$JX$2153</f>
        <v>16.614999999999998</v>
      </c>
      <c r="F32" s="11">
        <f>'[1]СВОД 2018'!$JX$2149+'[1]СВОД 2018'!$JX$2154</f>
        <v>2285.3040000000001</v>
      </c>
      <c r="G32" s="11">
        <f>'[1]СВОД 2018'!$JX$2150+'[1]СВОД 2018'!$JX$2155</f>
        <v>591.19500000000005</v>
      </c>
      <c r="H32" s="17">
        <f>'[1]СВОД 2018'!$JX$2160</f>
        <v>1411.6479999999999</v>
      </c>
      <c r="I32" s="5"/>
    </row>
    <row r="33" spans="1:9" ht="26.25" customHeight="1" thickTop="1" x14ac:dyDescent="0.3">
      <c r="A33" s="42">
        <v>14</v>
      </c>
      <c r="B33" s="43" t="s">
        <v>34</v>
      </c>
      <c r="C33" s="3" t="s">
        <v>7</v>
      </c>
      <c r="D33" s="4"/>
      <c r="E33" s="4"/>
      <c r="F33" s="4">
        <f>'[1]СВОД 2018'!$JX$2318</f>
        <v>0.27</v>
      </c>
      <c r="G33" s="4"/>
      <c r="H33" s="18"/>
      <c r="I33" s="5"/>
    </row>
    <row r="34" spans="1:9" ht="26.25" thickBot="1" x14ac:dyDescent="0.35">
      <c r="A34" s="38"/>
      <c r="B34" s="50"/>
      <c r="C34" s="7" t="s">
        <v>8</v>
      </c>
      <c r="D34" s="8"/>
      <c r="E34" s="8"/>
      <c r="F34" s="8">
        <f>'[1]СВОД 2018'!$JX$2323+'[1]СВОД 2018'!$JX$2328</f>
        <v>619.36300000000006</v>
      </c>
      <c r="G34" s="11">
        <v>11.795</v>
      </c>
      <c r="H34" s="17">
        <f>'[1]СВОД 2018'!$JX$2334</f>
        <v>95.019000000000005</v>
      </c>
      <c r="I34" s="5"/>
    </row>
    <row r="35" spans="1:9" ht="26.25" customHeight="1" thickTop="1" x14ac:dyDescent="0.3">
      <c r="A35" s="36">
        <v>15</v>
      </c>
      <c r="B35" s="39" t="s">
        <v>39</v>
      </c>
      <c r="C35" s="3" t="s">
        <v>7</v>
      </c>
      <c r="D35" s="4">
        <v>0.35699999999999998</v>
      </c>
      <c r="E35" s="4"/>
      <c r="F35" s="4">
        <v>8.7999999999999995E-2</v>
      </c>
      <c r="G35" s="4">
        <v>4.1000000000000002E-2</v>
      </c>
      <c r="H35" s="18"/>
      <c r="I35" s="5"/>
    </row>
    <row r="36" spans="1:9" ht="26.25" thickBot="1" x14ac:dyDescent="0.35">
      <c r="A36" s="38"/>
      <c r="B36" s="41"/>
      <c r="C36" s="7" t="s">
        <v>8</v>
      </c>
      <c r="D36" s="8">
        <f>'[1]СВОД 2018'!$JX$2495+'[1]СВОД 2018'!$JX$2500</f>
        <v>190.387</v>
      </c>
      <c r="E36" s="8"/>
      <c r="F36" s="8">
        <f>'[1]СВОД 2018'!$JX$2497+'[1]СВОД 2018'!$JX$2502</f>
        <v>175.393</v>
      </c>
      <c r="G36" s="8">
        <f>'[1]СВОД 2018'!$JX$2498+'[1]СВОД 2018'!$JX$2503</f>
        <v>34.609000000000002</v>
      </c>
      <c r="H36" s="17">
        <f>'[1]СВОД 2018'!$JX$2508</f>
        <v>89.061000000000007</v>
      </c>
      <c r="I36" s="5"/>
    </row>
    <row r="37" spans="1:9" ht="26.25" customHeight="1" thickTop="1" x14ac:dyDescent="0.3">
      <c r="A37" s="42">
        <v>16</v>
      </c>
      <c r="B37" s="49" t="s">
        <v>24</v>
      </c>
      <c r="C37" s="3" t="s">
        <v>7</v>
      </c>
      <c r="D37" s="4"/>
      <c r="E37" s="4"/>
      <c r="F37" s="4">
        <v>10.696</v>
      </c>
      <c r="G37" s="4">
        <v>2.117</v>
      </c>
      <c r="H37" s="18"/>
      <c r="I37" s="5"/>
    </row>
    <row r="38" spans="1:9" ht="26.25" thickBot="1" x14ac:dyDescent="0.35">
      <c r="A38" s="38"/>
      <c r="B38" s="41"/>
      <c r="C38" s="7" t="s">
        <v>8</v>
      </c>
      <c r="D38" s="8"/>
      <c r="E38" s="8"/>
      <c r="F38" s="8">
        <f>'[1]СВОД 2018'!$JX$2676+'[1]СВОД 2018'!$JX$2671</f>
        <v>160.43299999999999</v>
      </c>
      <c r="G38" s="8">
        <f>'[1]СВОД 2018'!$JX$2672+'[1]СВОД 2018'!$JX$2677</f>
        <v>142.542</v>
      </c>
      <c r="H38" s="17">
        <f>'[1]СВОД 2018'!$JX$2682</f>
        <v>706.54600000000005</v>
      </c>
      <c r="I38" s="5"/>
    </row>
    <row r="39" spans="1:9" ht="26.25" customHeight="1" thickTop="1" x14ac:dyDescent="0.3">
      <c r="A39" s="44">
        <v>17</v>
      </c>
      <c r="B39" s="43" t="s">
        <v>22</v>
      </c>
      <c r="C39" s="3" t="s">
        <v>7</v>
      </c>
      <c r="D39" s="4">
        <v>0.79400000000000004</v>
      </c>
      <c r="E39" s="4"/>
      <c r="F39" s="4">
        <v>0.38300000000000001</v>
      </c>
      <c r="G39" s="4">
        <v>1.2999999999999999E-2</v>
      </c>
      <c r="H39" s="18"/>
      <c r="I39" s="5"/>
    </row>
    <row r="40" spans="1:9" ht="26.25" thickBot="1" x14ac:dyDescent="0.35">
      <c r="A40" s="45"/>
      <c r="B40" s="41"/>
      <c r="C40" s="7" t="s">
        <v>8</v>
      </c>
      <c r="D40" s="8">
        <f>'[1]СВОД 2018'!$JX$2843+'[1]СВОД 2018'!$JX$2848</f>
        <v>387.22799999999995</v>
      </c>
      <c r="E40" s="8"/>
      <c r="F40" s="8">
        <f>'[1]СВОД 2018'!$JX$2845+'[1]СВОД 2018'!$JX$2850</f>
        <v>214.19299999999998</v>
      </c>
      <c r="G40" s="8">
        <f>'[1]СВОД 2018'!$JX$2846+'[1]СВОД 2018'!$JX$2851</f>
        <v>186.39000000000001</v>
      </c>
      <c r="H40" s="17">
        <f>'[1]СВОД 2018'!$JX$2856</f>
        <v>53.554000000000002</v>
      </c>
      <c r="I40" s="5"/>
    </row>
    <row r="41" spans="1:9" ht="26.25" customHeight="1" thickTop="1" x14ac:dyDescent="0.3">
      <c r="A41" s="44">
        <v>18</v>
      </c>
      <c r="B41" s="43" t="s">
        <v>16</v>
      </c>
      <c r="C41" s="3" t="s">
        <v>7</v>
      </c>
      <c r="D41" s="4"/>
      <c r="E41" s="4"/>
      <c r="F41" s="4">
        <v>0.03</v>
      </c>
      <c r="G41" s="4">
        <v>2.8000000000000001E-2</v>
      </c>
      <c r="H41" s="18"/>
      <c r="I41" s="5"/>
    </row>
    <row r="42" spans="1:9" ht="26.25" thickBot="1" x14ac:dyDescent="0.35">
      <c r="A42" s="45"/>
      <c r="B42" s="41"/>
      <c r="C42" s="7" t="s">
        <v>8</v>
      </c>
      <c r="D42" s="8"/>
      <c r="E42" s="8"/>
      <c r="F42" s="8">
        <f>'[1]СВОД 2018'!$JX$3024+'[1]СВОД 2018'!$JX$3019</f>
        <v>604.12299999999993</v>
      </c>
      <c r="G42" s="8">
        <f>'[1]СВОД 2018'!$JX$3020+'[1]СВОД 2018'!$JX$3025</f>
        <v>128.739</v>
      </c>
      <c r="H42" s="17">
        <f>'[1]СВОД 2018'!$JX$3030</f>
        <v>395.71</v>
      </c>
      <c r="I42" s="5"/>
    </row>
    <row r="43" spans="1:9" ht="26.25" customHeight="1" thickTop="1" x14ac:dyDescent="0.3">
      <c r="A43" s="44">
        <v>19</v>
      </c>
      <c r="B43" s="43" t="s">
        <v>20</v>
      </c>
      <c r="C43" s="3" t="s">
        <v>7</v>
      </c>
      <c r="D43" s="4"/>
      <c r="E43" s="4">
        <f>'[1]СВОД 2018'!$JX$3187</f>
        <v>0.14499999999999999</v>
      </c>
      <c r="F43" s="4">
        <v>5.8999999999999997E-2</v>
      </c>
      <c r="G43" s="4">
        <v>0.156</v>
      </c>
      <c r="H43" s="18"/>
      <c r="I43" s="5"/>
    </row>
    <row r="44" spans="1:9" ht="26.25" thickBot="1" x14ac:dyDescent="0.35">
      <c r="A44" s="45"/>
      <c r="B44" s="41"/>
      <c r="C44" s="7" t="s">
        <v>8</v>
      </c>
      <c r="D44" s="8"/>
      <c r="E44" s="8">
        <f>'[1]СВОД 2018'!$JX$3192+'[1]СВОД 2018'!$JX$3197</f>
        <v>113.91740999999999</v>
      </c>
      <c r="F44" s="8">
        <f>'[1]СВОД 2018'!$JX$3193+'[1]СВОД 2018'!$JX$3198</f>
        <v>208.86106000000001</v>
      </c>
      <c r="G44" s="8">
        <f>'[1]СВОД 2018'!$JX$3194+'[1]СВОД 2018'!$JX$3199</f>
        <v>170.64202999999998</v>
      </c>
      <c r="H44" s="17">
        <f>'[1]СВОД 2018'!$JX$3204</f>
        <v>221.02198999999999</v>
      </c>
      <c r="I44" s="5"/>
    </row>
    <row r="45" spans="1:9" ht="26.25" customHeight="1" thickTop="1" x14ac:dyDescent="0.3">
      <c r="A45" s="44">
        <v>20</v>
      </c>
      <c r="B45" s="43" t="s">
        <v>33</v>
      </c>
      <c r="C45" s="3" t="s">
        <v>7</v>
      </c>
      <c r="D45" s="4"/>
      <c r="E45" s="4"/>
      <c r="F45" s="4">
        <v>3.0000000000000001E-3</v>
      </c>
      <c r="G45" s="4">
        <v>4.0000000000000001E-3</v>
      </c>
      <c r="H45" s="18"/>
      <c r="I45" s="5"/>
    </row>
    <row r="46" spans="1:9" ht="26.25" thickBot="1" x14ac:dyDescent="0.35">
      <c r="A46" s="45"/>
      <c r="B46" s="41"/>
      <c r="C46" s="7" t="s">
        <v>8</v>
      </c>
      <c r="D46" s="8"/>
      <c r="E46" s="8"/>
      <c r="F46" s="8">
        <f>'[1]СВОД 2018'!$JX$3367+'[1]СВОД 2018'!$JX$3372</f>
        <v>27.82</v>
      </c>
      <c r="G46" s="8">
        <f>'[1]СВОД 2018'!$JX$3368+'[1]СВОД 2018'!$JX$3373</f>
        <v>5.766</v>
      </c>
      <c r="H46" s="17">
        <f>'[1]СВОД 2018'!$JX$3378</f>
        <v>13.228</v>
      </c>
      <c r="I46" s="5"/>
    </row>
    <row r="47" spans="1:9" ht="26.25" customHeight="1" thickTop="1" x14ac:dyDescent="0.3">
      <c r="A47" s="44">
        <v>21</v>
      </c>
      <c r="B47" s="46" t="s">
        <v>30</v>
      </c>
      <c r="C47" s="3" t="s">
        <v>7</v>
      </c>
      <c r="D47" s="4">
        <f>'[1]СВОД 2018'!$JX$3534</f>
        <v>0.11</v>
      </c>
      <c r="E47" s="4"/>
      <c r="F47" s="4">
        <f>'[1]СВОД 2018'!$JX$3536</f>
        <v>0.13700000000000001</v>
      </c>
      <c r="G47" s="4"/>
      <c r="H47" s="18"/>
      <c r="I47" s="5"/>
    </row>
    <row r="48" spans="1:9" ht="26.25" thickBot="1" x14ac:dyDescent="0.35">
      <c r="A48" s="45"/>
      <c r="B48" s="47"/>
      <c r="C48" s="7" t="s">
        <v>8</v>
      </c>
      <c r="D48" s="8">
        <f>'[1]СВОД 2018'!$JX$3539+'[1]СВОД 2018'!$JX$3544</f>
        <v>38.71</v>
      </c>
      <c r="E48" s="8"/>
      <c r="F48" s="8">
        <f>'[1]СВОД 2018'!$JX$3541+'[1]СВОД 2018'!$JX$3546</f>
        <v>145.536</v>
      </c>
      <c r="G48" s="8"/>
      <c r="H48" s="17">
        <f>'[1]СВОД 2018'!$JX$3552</f>
        <v>7.3999999999999996E-2</v>
      </c>
      <c r="I48" s="5"/>
    </row>
    <row r="49" spans="1:9" ht="26.25" customHeight="1" thickTop="1" x14ac:dyDescent="0.3">
      <c r="A49" s="44">
        <v>22</v>
      </c>
      <c r="B49" s="43" t="s">
        <v>29</v>
      </c>
      <c r="C49" s="3" t="s">
        <v>7</v>
      </c>
      <c r="D49" s="4"/>
      <c r="E49" s="4"/>
      <c r="F49" s="4"/>
      <c r="G49" s="4"/>
      <c r="H49" s="18"/>
      <c r="I49" s="5"/>
    </row>
    <row r="50" spans="1:9" ht="26.25" thickBot="1" x14ac:dyDescent="0.35">
      <c r="A50" s="45"/>
      <c r="B50" s="41"/>
      <c r="C50" s="7" t="s">
        <v>8</v>
      </c>
      <c r="D50" s="8"/>
      <c r="E50" s="8">
        <f>'[1]СВОД 2018'!$JX$3719</f>
        <v>8.2509999999999994</v>
      </c>
      <c r="F50" s="8">
        <f>'[1]СВОД 2018'!$JX$3720</f>
        <v>499.46899999999999</v>
      </c>
      <c r="G50" s="8">
        <f>'[1]СВОД 2018'!$JX$3721</f>
        <v>453.94099999999997</v>
      </c>
      <c r="H50" s="17">
        <f>'[1]СВОД 2018'!$JX$3726</f>
        <v>664.12599999999998</v>
      </c>
      <c r="I50" s="5"/>
    </row>
    <row r="51" spans="1:9" ht="26.25" customHeight="1" thickTop="1" x14ac:dyDescent="0.3">
      <c r="A51" s="44">
        <v>23</v>
      </c>
      <c r="B51" s="43" t="s">
        <v>40</v>
      </c>
      <c r="C51" s="3" t="s">
        <v>7</v>
      </c>
      <c r="D51" s="4"/>
      <c r="E51" s="4"/>
      <c r="F51" s="4">
        <f>'[1]СВОД 2018'!$JX$3884</f>
        <v>0.20699999999999999</v>
      </c>
      <c r="G51" s="4"/>
      <c r="H51" s="18"/>
      <c r="I51" s="5"/>
    </row>
    <row r="52" spans="1:9" ht="26.25" thickBot="1" x14ac:dyDescent="0.35">
      <c r="A52" s="45"/>
      <c r="B52" s="41"/>
      <c r="C52" s="7" t="s">
        <v>8</v>
      </c>
      <c r="D52" s="8">
        <f>'[1]СВОД 2018'!$JX$3892</f>
        <v>1.607</v>
      </c>
      <c r="E52" s="8"/>
      <c r="F52" s="8">
        <f>'[1]СВОД 2018'!$JX$3889+'[1]СВОД 2018'!$JX$3894</f>
        <v>156.22999999999999</v>
      </c>
      <c r="G52" s="8">
        <f>'[1]СВОД 2018'!$JX$3895</f>
        <v>2.3580000000000001</v>
      </c>
      <c r="H52" s="17">
        <f>'[1]СВОД 2018'!$JX$3900</f>
        <v>97.03</v>
      </c>
      <c r="I52" s="5"/>
    </row>
    <row r="53" spans="1:9" ht="26.25" customHeight="1" thickTop="1" x14ac:dyDescent="0.3">
      <c r="A53" s="44">
        <v>24</v>
      </c>
      <c r="B53" s="46" t="s">
        <v>11</v>
      </c>
      <c r="C53" s="3" t="s">
        <v>7</v>
      </c>
      <c r="D53" s="4"/>
      <c r="E53" s="4"/>
      <c r="F53" s="4"/>
      <c r="G53" s="4"/>
      <c r="H53" s="18"/>
      <c r="I53" s="5"/>
    </row>
    <row r="54" spans="1:9" ht="26.25" thickBot="1" x14ac:dyDescent="0.35">
      <c r="A54" s="45"/>
      <c r="B54" s="47"/>
      <c r="C54" s="7" t="s">
        <v>8</v>
      </c>
      <c r="D54" s="8"/>
      <c r="E54" s="8">
        <f>'[1]СВОД 2018'!$JX$4067</f>
        <v>12.48</v>
      </c>
      <c r="F54" s="8">
        <f>'[1]СВОД 2018'!$JX$4068</f>
        <v>70.706000000000003</v>
      </c>
      <c r="G54" s="8">
        <f>'[1]СВОД 2018'!$JX$4069</f>
        <v>9.843</v>
      </c>
      <c r="H54" s="17">
        <f>'[1]СВОД 2018'!$JX$4074</f>
        <v>2.0470000000000002</v>
      </c>
      <c r="I54" s="5"/>
    </row>
    <row r="55" spans="1:9" ht="26.25" customHeight="1" thickTop="1" x14ac:dyDescent="0.3">
      <c r="A55" s="44">
        <v>25</v>
      </c>
      <c r="B55" s="43" t="s">
        <v>12</v>
      </c>
      <c r="C55" s="3" t="s">
        <v>7</v>
      </c>
      <c r="D55" s="4"/>
      <c r="E55" s="4"/>
      <c r="F55" s="4">
        <v>3.0000000000000001E-3</v>
      </c>
      <c r="G55" s="4"/>
      <c r="H55" s="18"/>
      <c r="I55" s="5"/>
    </row>
    <row r="56" spans="1:9" ht="26.25" thickBot="1" x14ac:dyDescent="0.35">
      <c r="A56" s="45"/>
      <c r="B56" s="41"/>
      <c r="C56" s="7" t="s">
        <v>8</v>
      </c>
      <c r="D56" s="8"/>
      <c r="E56" s="8"/>
      <c r="F56" s="8">
        <f>'[1]СВОД 2018'!$JX$4237+'[1]СВОД 2018'!$JX$4242</f>
        <v>45.649000000000001</v>
      </c>
      <c r="G56" s="8">
        <v>115.52800000000001</v>
      </c>
      <c r="H56" s="17">
        <v>3.464</v>
      </c>
      <c r="I56" s="5"/>
    </row>
    <row r="57" spans="1:9" ht="26.25" customHeight="1" thickTop="1" x14ac:dyDescent="0.3">
      <c r="A57" s="44">
        <v>26</v>
      </c>
      <c r="B57" s="43" t="s">
        <v>28</v>
      </c>
      <c r="C57" s="3" t="s">
        <v>7</v>
      </c>
      <c r="D57" s="4"/>
      <c r="E57" s="4"/>
      <c r="F57" s="4"/>
      <c r="G57" s="4"/>
      <c r="H57" s="18"/>
      <c r="I57" s="5"/>
    </row>
    <row r="58" spans="1:9" ht="26.25" thickBot="1" x14ac:dyDescent="0.35">
      <c r="A58" s="45"/>
      <c r="B58" s="41"/>
      <c r="C58" s="7" t="s">
        <v>8</v>
      </c>
      <c r="D58" s="8"/>
      <c r="E58" s="8"/>
      <c r="F58" s="8">
        <v>55.343000000000004</v>
      </c>
      <c r="G58" s="8">
        <v>40.250999999999998</v>
      </c>
      <c r="H58" s="17">
        <v>309.08699999999999</v>
      </c>
      <c r="I58" s="5"/>
    </row>
    <row r="59" spans="1:9" ht="26.25" customHeight="1" thickTop="1" x14ac:dyDescent="0.3">
      <c r="A59" s="44">
        <v>27</v>
      </c>
      <c r="B59" s="43" t="s">
        <v>27</v>
      </c>
      <c r="C59" s="3" t="s">
        <v>7</v>
      </c>
      <c r="D59" s="4">
        <v>7.266</v>
      </c>
      <c r="E59" s="4"/>
      <c r="F59" s="4"/>
      <c r="G59" s="4"/>
      <c r="H59" s="18"/>
      <c r="I59" s="5"/>
    </row>
    <row r="60" spans="1:9" ht="26.25" thickBot="1" x14ac:dyDescent="0.35">
      <c r="A60" s="45"/>
      <c r="B60" s="41"/>
      <c r="C60" s="7" t="s">
        <v>8</v>
      </c>
      <c r="D60" s="8">
        <v>3137.9409999999998</v>
      </c>
      <c r="E60" s="8"/>
      <c r="F60" s="8"/>
      <c r="G60" s="8"/>
      <c r="H60" s="17"/>
      <c r="I60" s="5"/>
    </row>
    <row r="61" spans="1:9" ht="17.25" thickTop="1" x14ac:dyDescent="0.3">
      <c r="I61" s="5"/>
    </row>
    <row r="62" spans="1:9" x14ac:dyDescent="0.3">
      <c r="I62" s="5"/>
    </row>
  </sheetData>
  <mergeCells count="61">
    <mergeCell ref="A55:A56"/>
    <mergeCell ref="B55:B56"/>
    <mergeCell ref="A57:A58"/>
    <mergeCell ref="B57:B58"/>
    <mergeCell ref="A59:A60"/>
    <mergeCell ref="B59:B60"/>
    <mergeCell ref="A49:A50"/>
    <mergeCell ref="B49:B50"/>
    <mergeCell ref="A51:A52"/>
    <mergeCell ref="B51:B52"/>
    <mergeCell ref="A53:A54"/>
    <mergeCell ref="B53:B54"/>
    <mergeCell ref="A43:A44"/>
    <mergeCell ref="B43:B44"/>
    <mergeCell ref="A45:A46"/>
    <mergeCell ref="B45:B46"/>
    <mergeCell ref="A47:A48"/>
    <mergeCell ref="B47:B48"/>
    <mergeCell ref="A37:A38"/>
    <mergeCell ref="B37:B38"/>
    <mergeCell ref="A39:A40"/>
    <mergeCell ref="B39:B40"/>
    <mergeCell ref="A41:A42"/>
    <mergeCell ref="B41:B42"/>
    <mergeCell ref="A31:A32"/>
    <mergeCell ref="B31:B32"/>
    <mergeCell ref="A33:A34"/>
    <mergeCell ref="B33:B34"/>
    <mergeCell ref="A35:A36"/>
    <mergeCell ref="B35:B36"/>
    <mergeCell ref="A25:A26"/>
    <mergeCell ref="B25:B26"/>
    <mergeCell ref="A27:A28"/>
    <mergeCell ref="B27:B28"/>
    <mergeCell ref="A29:A30"/>
    <mergeCell ref="B29:B30"/>
    <mergeCell ref="A19:A20"/>
    <mergeCell ref="B19:B20"/>
    <mergeCell ref="A21:A22"/>
    <mergeCell ref="B21:B22"/>
    <mergeCell ref="A23:A24"/>
    <mergeCell ref="B23:B24"/>
    <mergeCell ref="A13:A14"/>
    <mergeCell ref="B13:B14"/>
    <mergeCell ref="A15:A16"/>
    <mergeCell ref="B15:B16"/>
    <mergeCell ref="A17:A18"/>
    <mergeCell ref="B17:B18"/>
    <mergeCell ref="A5:A8"/>
    <mergeCell ref="B5:B8"/>
    <mergeCell ref="A9:A10"/>
    <mergeCell ref="B9:B10"/>
    <mergeCell ref="A11:A12"/>
    <mergeCell ref="B11:B12"/>
    <mergeCell ref="A1:H1"/>
    <mergeCell ref="A2:A4"/>
    <mergeCell ref="B2:B4"/>
    <mergeCell ref="C2:C4"/>
    <mergeCell ref="D2:H2"/>
    <mergeCell ref="D3:G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Краева Изольда Николаевна</dc:creator>
  <cp:lastModifiedBy>Краева Изольда Николаевна</cp:lastModifiedBy>
  <cp:lastPrinted>2016-05-25T07:45:37Z</cp:lastPrinted>
  <dcterms:created xsi:type="dcterms:W3CDTF">2011-02-08T06:36:24Z</dcterms:created>
  <dcterms:modified xsi:type="dcterms:W3CDTF">2018-07-23T11:33:24Z</dcterms:modified>
</cp:coreProperties>
</file>